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1598E431-B0BE-4500-944D-4C8BD3E0FCE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<sst xmlns="http://schemas.openxmlformats.org/spreadsheetml/2006/main" count="35" uniqueCount="31">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</sst>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15" sqref="F15:G15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2390843378.3199997</v>
      </c>
      <c r="D8" s="18">
        <f>SUM(D9:D16)</f>
        <v>18655114.25</v>
      </c>
      <c r="E8" s="21">
        <f t="shared" ref="E8:E16" si="0">C8+D8</f>
        <v>2409498492.5699997</v>
      </c>
      <c r="F8" s="18">
        <f>SUM(F9:F16)</f>
        <v>2784305101.9899998</v>
      </c>
      <c r="G8" s="21">
        <f>SUM(G9:G16)</f>
        <v>2784305101.9899998</v>
      </c>
      <c r="H8" s="5">
        <f t="shared" ref="H8:H16" si="1">G8-C8</f>
        <v>393461723.67000008</v>
      </c>
    </row>
    <row r="9" spans="2:8" x14ac:dyDescent="0.2">
      <c r="B9" s="6" t="s">
        <v>14</v>
      </c>
      <c r="C9" s="22">
        <v>885401836</v>
      </c>
      <c r="D9" s="19">
        <v>90000</v>
      </c>
      <c r="E9" s="23">
        <f t="shared" si="0"/>
        <v>885491836</v>
      </c>
      <c r="F9" s="19">
        <v>1054311234.26</v>
      </c>
      <c r="G9" s="22">
        <v>1054311234.26</v>
      </c>
      <c r="H9" s="7">
        <f t="shared" si="1"/>
        <v>168909398.25999999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47712737</v>
      </c>
      <c r="D11" s="19">
        <v>0</v>
      </c>
      <c r="E11" s="23">
        <f t="shared" si="0"/>
        <v>47712737</v>
      </c>
      <c r="F11" s="19">
        <v>56295103.079999998</v>
      </c>
      <c r="G11" s="22">
        <v>56295103.079999998</v>
      </c>
      <c r="H11" s="7">
        <f t="shared" si="1"/>
        <v>8582366.0799999982</v>
      </c>
    </row>
    <row r="12" spans="2:8" x14ac:dyDescent="0.2">
      <c r="B12" s="6" t="s">
        <v>17</v>
      </c>
      <c r="C12" s="22">
        <v>163270884</v>
      </c>
      <c r="D12" s="19">
        <v>1183558.96</v>
      </c>
      <c r="E12" s="23">
        <f t="shared" si="0"/>
        <v>164454442.96000001</v>
      </c>
      <c r="F12" s="19">
        <v>212823933.24000001</v>
      </c>
      <c r="G12" s="22">
        <v>212823933.24000001</v>
      </c>
      <c r="H12" s="7">
        <f t="shared" si="1"/>
        <v>49553049.24000001</v>
      </c>
    </row>
    <row r="13" spans="2:8" x14ac:dyDescent="0.2">
      <c r="B13" s="9" t="s">
        <v>18</v>
      </c>
      <c r="C13" s="22">
        <v>10889009</v>
      </c>
      <c r="D13" s="19">
        <v>1</v>
      </c>
      <c r="E13" s="23">
        <f t="shared" si="0"/>
        <v>10889010</v>
      </c>
      <c r="F13" s="19">
        <v>17793148.98</v>
      </c>
      <c r="G13" s="22">
        <v>17793148.98</v>
      </c>
      <c r="H13" s="7">
        <f t="shared" si="1"/>
        <v>6904139.9800000004</v>
      </c>
    </row>
    <row r="14" spans="2:8" x14ac:dyDescent="0.2">
      <c r="B14" s="9" t="s">
        <v>19</v>
      </c>
      <c r="C14" s="22">
        <v>3009654</v>
      </c>
      <c r="D14" s="19">
        <v>4126998.1</v>
      </c>
      <c r="E14" s="23">
        <f t="shared" si="0"/>
        <v>7136652.0999999996</v>
      </c>
      <c r="F14" s="19">
        <v>23923712.02</v>
      </c>
      <c r="G14" s="22">
        <v>23923712.02</v>
      </c>
      <c r="H14" s="7">
        <f t="shared" si="1"/>
        <v>20914058.02</v>
      </c>
    </row>
    <row r="15" spans="2:8" ht="24" x14ac:dyDescent="0.2">
      <c r="B15" s="6" t="s">
        <v>21</v>
      </c>
      <c r="C15" s="22">
        <v>1280559258.3199999</v>
      </c>
      <c r="D15" s="19">
        <v>13254556.190000001</v>
      </c>
      <c r="E15" s="23">
        <f t="shared" si="0"/>
        <v>1293813814.51</v>
      </c>
      <c r="F15" s="19">
        <v>1419157970.4100001</v>
      </c>
      <c r="G15" s="22">
        <v>1419157970.4100001</v>
      </c>
      <c r="H15" s="7">
        <f t="shared" si="1"/>
        <v>138598712.09000015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127200000</v>
      </c>
      <c r="D24" s="18">
        <f>SUM(D25)</f>
        <v>0</v>
      </c>
      <c r="E24" s="21">
        <f>C24+D24</f>
        <v>127200000</v>
      </c>
      <c r="F24" s="18">
        <f>SUM(F25)</f>
        <v>0</v>
      </c>
      <c r="G24" s="21">
        <f>SUM(G25)</f>
        <v>0</v>
      </c>
      <c r="H24" s="5">
        <f>G24-C24</f>
        <v>-127200000</v>
      </c>
    </row>
    <row r="25" spans="2:8" ht="12.75" thickBot="1" x14ac:dyDescent="0.25">
      <c r="B25" s="9" t="s">
        <v>23</v>
      </c>
      <c r="C25" s="22">
        <v>127200000</v>
      </c>
      <c r="D25" s="19">
        <v>0</v>
      </c>
      <c r="E25" s="23">
        <f>C25+D25</f>
        <v>127200000</v>
      </c>
      <c r="F25" s="19">
        <v>0</v>
      </c>
      <c r="G25" s="22">
        <v>0</v>
      </c>
      <c r="H25" s="7">
        <f>G25-C25</f>
        <v>-127200000</v>
      </c>
    </row>
    <row r="26" spans="2:8" ht="12.75" thickBot="1" x14ac:dyDescent="0.25">
      <c r="B26" s="16" t="s">
        <v>24</v>
      </c>
      <c r="C26" s="15">
        <f>SUM(C24,C18,C8)</f>
        <v>2518043378.3199997</v>
      </c>
      <c r="D26" s="26">
        <f>SUM(D24,D18,D8)</f>
        <v>18655114.25</v>
      </c>
      <c r="E26" s="15">
        <f>SUM(D26,C26)</f>
        <v>2536698492.5699997</v>
      </c>
      <c r="F26" s="26">
        <f>SUM(F24,F18,F8)</f>
        <v>2784305101.9899998</v>
      </c>
      <c r="G26" s="15">
        <f>SUM(G24,G18,G8)</f>
        <v>2784305101.9899998</v>
      </c>
      <c r="H26" s="28">
        <f>SUM(G26-C26)</f>
        <v>266261723.67000008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2022-04-20T17:38:53Z</cp:lastPrinted>
  <dcterms:created xsi:type="dcterms:W3CDTF">2019-12-05T18:23:32Z</dcterms:created>
  <dcterms:modified xsi:type="dcterms:W3CDTF">2022-07-08T18:23:28Z</dcterms:modified>
</cp:coreProperties>
</file>